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6" windowWidth="15576" windowHeight="12504"/>
  </bookViews>
  <sheets>
    <sheet name="исп бюдж (БР ГРБС)_53" sheetId="2" r:id="rId1"/>
  </sheets>
  <calcPr calcId="125725"/>
</workbook>
</file>

<file path=xl/calcChain.xml><?xml version="1.0" encoding="utf-8"?>
<calcChain xmlns="http://schemas.openxmlformats.org/spreadsheetml/2006/main">
  <c r="AH26" i="2"/>
  <c r="AD27"/>
  <c r="AH14"/>
  <c r="AH15" s="1"/>
  <c r="Z27"/>
  <c r="AD29"/>
  <c r="Z33"/>
  <c r="AD14"/>
  <c r="AD17"/>
  <c r="AD20"/>
  <c r="AD23"/>
  <c r="AD26"/>
  <c r="AD32"/>
  <c r="R33"/>
  <c r="AD33" s="1"/>
  <c r="AH33"/>
  <c r="AH30"/>
  <c r="AH24"/>
  <c r="AG27"/>
  <c r="AH27" s="1"/>
  <c r="AF27"/>
  <c r="AE27"/>
  <c r="AC27"/>
  <c r="AB27"/>
  <c r="AA27"/>
  <c r="R27"/>
  <c r="AG24"/>
  <c r="AF24"/>
  <c r="AE24"/>
  <c r="AC24"/>
  <c r="AB24"/>
  <c r="AA24"/>
  <c r="Z24"/>
  <c r="AD24" s="1"/>
  <c r="R24"/>
  <c r="AG30"/>
  <c r="AF30"/>
  <c r="AE30"/>
  <c r="AC30"/>
  <c r="AB30"/>
  <c r="AA30"/>
  <c r="Z30"/>
  <c r="AD30" s="1"/>
  <c r="R30"/>
  <c r="AH21"/>
  <c r="AG21"/>
  <c r="AF21"/>
  <c r="AE21"/>
  <c r="AC21"/>
  <c r="AB21"/>
  <c r="AA21"/>
  <c r="Z21"/>
  <c r="AD21" s="1"/>
  <c r="R21"/>
  <c r="AH18"/>
  <c r="AG18"/>
  <c r="AF18"/>
  <c r="AE18"/>
  <c r="AC18"/>
  <c r="AB18"/>
  <c r="AA18"/>
  <c r="Z18"/>
  <c r="AD18" s="1"/>
  <c r="R18"/>
  <c r="AG15"/>
  <c r="AF15"/>
  <c r="AE15"/>
  <c r="AC15"/>
  <c r="AB15"/>
  <c r="AA15"/>
  <c r="Z15"/>
  <c r="R15"/>
  <c r="AF49" l="1"/>
  <c r="R49"/>
  <c r="AG49"/>
  <c r="AD15"/>
  <c r="AB49"/>
  <c r="AE49"/>
  <c r="AA49"/>
  <c r="AC49"/>
  <c r="Z49"/>
  <c r="AH49" l="1"/>
  <c r="AD49"/>
</calcChain>
</file>

<file path=xl/sharedStrings.xml><?xml version="1.0" encoding="utf-8"?>
<sst xmlns="http://schemas.openxmlformats.org/spreadsheetml/2006/main" count="102" uniqueCount="73">
  <si>
    <t>(расшифровка подписи)</t>
  </si>
  <si>
    <t>(подпись)</t>
  </si>
  <si>
    <t>Н.Г.Аникушина</t>
  </si>
  <si>
    <t/>
  </si>
  <si>
    <t>Итого:</t>
  </si>
  <si>
    <t>Администрация муниципального образования Тимашевский район</t>
  </si>
  <si>
    <t>0,00%</t>
  </si>
  <si>
    <t>Отдел культуры администрации муниципального образования Тимашевский район</t>
  </si>
  <si>
    <t>Управление образования администрации муниципального образования Тимашевский район</t>
  </si>
  <si>
    <t>Муниципальная программа муниципального образования Тимашевский район "Доступная среда";0700000</t>
  </si>
  <si>
    <t>Отдел по делам молодежи администрации муниципального образования Тимашевский район</t>
  </si>
  <si>
    <t>Муниципальная программа муниципального образования Тимашевский район "Молодежь Тимашевского района";0600000</t>
  </si>
  <si>
    <t>Отдел по физической культуре и спорту администрации муниципального образования Тимашевский район</t>
  </si>
  <si>
    <t>Муниципальная программа муниципального образования Тимашевский район "Развитие физической культуры и спорта";0500000</t>
  </si>
  <si>
    <t>Муниципальная программа муниципального образования Тимашевский район "Социальная поддержка граждан Тимашевского района";0400000</t>
  </si>
  <si>
    <t>Муниципальная программа муниципального образования Тимашевский район "Развитие здравоохранения";0300000</t>
  </si>
  <si>
    <t>Муниципальная программа муниципального образования Тимашевский район "Развитие культуры";0200000</t>
  </si>
  <si>
    <t>Муниципальная программа муниципального образования Тимашевский район "Развитие образования";0100000</t>
  </si>
  <si>
    <t>%</t>
  </si>
  <si>
    <t>по казначейству</t>
  </si>
  <si>
    <t>по финансированию</t>
  </si>
  <si>
    <t>Суб КОСГУ</t>
  </si>
  <si>
    <t>Направление</t>
  </si>
  <si>
    <t>Тип средств</t>
  </si>
  <si>
    <t>Мероприятие</t>
  </si>
  <si>
    <t>фин</t>
  </si>
  <si>
    <t>Источник финансирования дефицита бюджета</t>
  </si>
  <si>
    <t>ЭКР</t>
  </si>
  <si>
    <t>КВР</t>
  </si>
  <si>
    <t>КЦСР</t>
  </si>
  <si>
    <t>ФКР</t>
  </si>
  <si>
    <t>КВСР</t>
  </si>
  <si>
    <t>по факту</t>
  </si>
  <si>
    <t>по реестру</t>
  </si>
  <si>
    <t>списание по факту</t>
  </si>
  <si>
    <t>списание по реестру</t>
  </si>
  <si>
    <t>Тип</t>
  </si>
  <si>
    <t>Ист</t>
  </si>
  <si>
    <t>Исполнено</t>
  </si>
  <si>
    <t>Остаток уточненной БР ГРБС</t>
  </si>
  <si>
    <t>Исполнено с начала года</t>
  </si>
  <si>
    <t>Справка</t>
  </si>
  <si>
    <t>Код субсидии</t>
  </si>
  <si>
    <t>Код целевых средств</t>
  </si>
  <si>
    <t>Уточненная БР ГРБС</t>
  </si>
  <si>
    <t>Лицевой счет</t>
  </si>
  <si>
    <t>Получатель бюджетных средств</t>
  </si>
  <si>
    <t>ГРБС</t>
  </si>
  <si>
    <t>Единица измерения: руб.</t>
  </si>
  <si>
    <t>01</t>
  </si>
  <si>
    <t>Исполнено %</t>
  </si>
  <si>
    <t>Уточненная сводная бюджетная роспись</t>
  </si>
  <si>
    <t>Итого по программе</t>
  </si>
  <si>
    <t>Наименование получателей</t>
  </si>
  <si>
    <t>02</t>
  </si>
  <si>
    <t>03</t>
  </si>
  <si>
    <t>04</t>
  </si>
  <si>
    <t>05</t>
  </si>
  <si>
    <t>06</t>
  </si>
  <si>
    <t>07</t>
  </si>
  <si>
    <t>ВСЕГО</t>
  </si>
  <si>
    <t>в том числе за счет субвенций, субсидий и иных межбюджетных трансфертов</t>
  </si>
  <si>
    <t>Код Программы</t>
  </si>
  <si>
    <t>Поселкового сельского поселения  Тимашесвкого района за 2015 год</t>
  </si>
  <si>
    <t xml:space="preserve">                                         Оперативная информация об исполнении муниципальных программ                                        </t>
  </si>
  <si>
    <t>Муниципальная программа Поселкового сельского поселения Тимашевского района "Развитие дорожного хозяйства и обеспечение безопасности дорожного движения на территории Поселкового сельского поселения Тимашевского района на 2015-2017 годы"</t>
  </si>
  <si>
    <t>Администрация Поселкового сельского поселения Тимашевского района</t>
  </si>
  <si>
    <t>Муниципальная программа Поселкового сельского поселения Тимашевского района "Развитие и поддержка коммунального хозяйства Поселкового сельского поселения Тимашевского района на 2015-2017 годы"</t>
  </si>
  <si>
    <t>Муниципальная программа Поселкового сельского поселения Тимашевского района "Благоустройство территории Поселкового сельского поселения Тимашевского района на 2015-2017 годы"</t>
  </si>
  <si>
    <t>Муниципальная программа Поселкового сельского поселения Тимашевского района "Молодежь Поселкового сельского поселения Тимашевского района на 2015-2017 годы"</t>
  </si>
  <si>
    <t>Муниципальная программа Поселкового сельского поселения Тимашевского района "Развитие культуры Поселкового сельского поселения Тимашевского района на 2015-2017 годы"</t>
  </si>
  <si>
    <t>Муниципальная программа Поселкового сельского поселения Тимашевского района "Развитие физической культуры и спорта в Поселковом сельском поселении Тимашевского района на 2015-2017 годы"</t>
  </si>
  <si>
    <t>Муниципальная программа Поселкового сельского поселения Тимашевского района "Информационное обеспечение населения Поселкового сельского поселения Тимашевского района на 2015-2017 годы"</t>
  </si>
</sst>
</file>

<file path=xl/styles.xml><?xml version="1.0" encoding="utf-8"?>
<styleSheet xmlns="http://schemas.openxmlformats.org/spreadsheetml/2006/main">
  <numFmts count="11">
    <numFmt numFmtId="164" formatCode="#,##0.00;[Red]\-#,##0.00;0.00"/>
    <numFmt numFmtId="165" formatCode="000\.000\.000"/>
    <numFmt numFmtId="166" formatCode="000\.00\.0000"/>
    <numFmt numFmtId="167" formatCode="000\.00\.00"/>
    <numFmt numFmtId="168" formatCode="000"/>
    <numFmt numFmtId="169" formatCode="00\.00\.00"/>
    <numFmt numFmtId="170" formatCode="0\.00"/>
    <numFmt numFmtId="171" formatCode="0000000"/>
    <numFmt numFmtId="172" formatCode="0000"/>
    <numFmt numFmtId="173" formatCode="000\.00\.000\.0"/>
    <numFmt numFmtId="174" formatCode="#,##0.00_ ;[Red]\-#,##0.00\ "/>
  </numFmts>
  <fonts count="13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8"/>
      <name val="Arial"/>
    </font>
    <font>
      <b/>
      <sz val="9"/>
      <name val="Arial"/>
      <charset val="204"/>
    </font>
    <font>
      <sz val="8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11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protection hidden="1"/>
    </xf>
    <xf numFmtId="167" fontId="6" fillId="3" borderId="3" xfId="1" applyNumberFormat="1" applyFont="1" applyFill="1" applyBorder="1" applyAlignment="1" applyProtection="1">
      <protection hidden="1"/>
    </xf>
    <xf numFmtId="168" fontId="2" fillId="0" borderId="3" xfId="1" applyNumberFormat="1" applyFont="1" applyFill="1" applyBorder="1" applyAlignment="1" applyProtection="1">
      <protection hidden="1"/>
    </xf>
    <xf numFmtId="169" fontId="2" fillId="0" borderId="3" xfId="1" applyNumberFormat="1" applyFont="1" applyFill="1" applyBorder="1" applyAlignment="1" applyProtection="1">
      <protection hidden="1"/>
    </xf>
    <xf numFmtId="170" fontId="2" fillId="0" borderId="3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alignment wrapText="1"/>
      <protection hidden="1"/>
    </xf>
    <xf numFmtId="168" fontId="2" fillId="0" borderId="3" xfId="1" applyNumberFormat="1" applyFont="1" applyFill="1" applyBorder="1" applyAlignment="1" applyProtection="1">
      <alignment wrapText="1"/>
      <protection hidden="1"/>
    </xf>
    <xf numFmtId="171" fontId="2" fillId="0" borderId="3" xfId="1" applyNumberFormat="1" applyFont="1" applyFill="1" applyBorder="1" applyAlignment="1" applyProtection="1">
      <protection hidden="1"/>
    </xf>
    <xf numFmtId="172" fontId="2" fillId="0" borderId="3" xfId="1" applyNumberFormat="1" applyFont="1" applyFill="1" applyBorder="1" applyAlignment="1" applyProtection="1">
      <protection hidden="1"/>
    </xf>
    <xf numFmtId="164" fontId="3" fillId="0" borderId="3" xfId="1" applyNumberFormat="1" applyFont="1" applyFill="1" applyBorder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1" fillId="0" borderId="3" xfId="1" applyBorder="1" applyProtection="1">
      <protection hidden="1"/>
    </xf>
    <xf numFmtId="0" fontId="1" fillId="0" borderId="3" xfId="1" applyBorder="1"/>
    <xf numFmtId="0" fontId="3" fillId="0" borderId="3" xfId="1" applyNumberFormat="1" applyFont="1" applyFill="1" applyBorder="1" applyAlignment="1" applyProtection="1">
      <alignment horizontal="centerContinuous" vertical="center"/>
      <protection hidden="1"/>
    </xf>
    <xf numFmtId="0" fontId="3" fillId="3" borderId="3" xfId="1" applyNumberFormat="1" applyFont="1" applyFill="1" applyBorder="1" applyAlignment="1" applyProtection="1">
      <alignment horizontal="centerContinuous" vertical="center" wrapText="1"/>
      <protection hidden="1"/>
    </xf>
    <xf numFmtId="0" fontId="3" fillId="2" borderId="3" xfId="1" applyNumberFormat="1" applyFont="1" applyFill="1" applyBorder="1" applyAlignment="1" applyProtection="1">
      <alignment horizont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3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/>
      <protection hidden="1"/>
    </xf>
    <xf numFmtId="0" fontId="2" fillId="3" borderId="3" xfId="1" applyNumberFormat="1" applyFont="1" applyFill="1" applyBorder="1" applyAlignment="1" applyProtection="1">
      <protection hidden="1"/>
    </xf>
    <xf numFmtId="0" fontId="2" fillId="2" borderId="3" xfId="1" applyNumberFormat="1" applyFont="1" applyFill="1" applyBorder="1" applyAlignment="1" applyProtection="1">
      <protection hidden="1"/>
    </xf>
    <xf numFmtId="173" fontId="2" fillId="0" borderId="3" xfId="1" applyNumberFormat="1" applyFont="1" applyFill="1" applyBorder="1" applyAlignment="1" applyProtection="1">
      <alignment wrapText="1"/>
      <protection hidden="1"/>
    </xf>
    <xf numFmtId="164" fontId="4" fillId="3" borderId="3" xfId="1" applyNumberFormat="1" applyFont="1" applyFill="1" applyBorder="1" applyAlignment="1" applyProtection="1"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5" fillId="0" borderId="3" xfId="1" applyNumberFormat="1" applyFont="1" applyFill="1" applyBorder="1" applyAlignment="1" applyProtection="1">
      <protection hidden="1"/>
    </xf>
    <xf numFmtId="0" fontId="1" fillId="0" borderId="0" xfId="1" applyBorder="1"/>
    <xf numFmtId="0" fontId="7" fillId="0" borderId="0" xfId="1" applyFont="1"/>
    <xf numFmtId="0" fontId="1" fillId="0" borderId="3" xfId="1" applyBorder="1" applyAlignment="1">
      <alignment horizontal="right"/>
    </xf>
    <xf numFmtId="0" fontId="11" fillId="0" borderId="3" xfId="1" applyNumberFormat="1" applyFont="1" applyFill="1" applyBorder="1" applyAlignment="1" applyProtection="1">
      <protection hidden="1"/>
    </xf>
    <xf numFmtId="49" fontId="7" fillId="0" borderId="3" xfId="1" applyNumberFormat="1" applyFont="1" applyBorder="1" applyAlignment="1" applyProtection="1">
      <alignment horizontal="center" vertical="center"/>
      <protection hidden="1"/>
    </xf>
    <xf numFmtId="0" fontId="1" fillId="0" borderId="3" xfId="1" applyBorder="1" applyAlignment="1" applyProtection="1">
      <alignment horizontal="center" vertical="center"/>
      <protection hidden="1"/>
    </xf>
    <xf numFmtId="164" fontId="2" fillId="4" borderId="3" xfId="1" applyNumberFormat="1" applyFont="1" applyFill="1" applyBorder="1" applyAlignment="1" applyProtection="1">
      <protection hidden="1"/>
    </xf>
    <xf numFmtId="0" fontId="2" fillId="4" borderId="3" xfId="1" applyNumberFormat="1" applyFont="1" applyFill="1" applyBorder="1" applyAlignment="1" applyProtection="1">
      <protection hidden="1"/>
    </xf>
    <xf numFmtId="0" fontId="6" fillId="4" borderId="3" xfId="1" applyNumberFormat="1" applyFont="1" applyFill="1" applyBorder="1" applyAlignment="1" applyProtection="1">
      <protection hidden="1"/>
    </xf>
    <xf numFmtId="0" fontId="9" fillId="0" borderId="3" xfId="1" applyNumberFormat="1" applyFont="1" applyFill="1" applyBorder="1" applyAlignment="1" applyProtection="1">
      <alignment wrapText="1"/>
      <protection hidden="1"/>
    </xf>
    <xf numFmtId="0" fontId="3" fillId="0" borderId="3" xfId="1" applyNumberFormat="1" applyFont="1" applyFill="1" applyBorder="1" applyAlignment="1" applyProtection="1">
      <alignment wrapText="1"/>
      <protection hidden="1"/>
    </xf>
    <xf numFmtId="164" fontId="6" fillId="5" borderId="3" xfId="1" applyNumberFormat="1" applyFont="1" applyFill="1" applyBorder="1" applyAlignment="1" applyProtection="1">
      <protection hidden="1"/>
    </xf>
    <xf numFmtId="165" fontId="6" fillId="5" borderId="3" xfId="1" applyNumberFormat="1" applyFont="1" applyFill="1" applyBorder="1" applyAlignment="1" applyProtection="1">
      <protection hidden="1"/>
    </xf>
    <xf numFmtId="166" fontId="6" fillId="5" borderId="3" xfId="1" applyNumberFormat="1" applyFont="1" applyFill="1" applyBorder="1" applyAlignment="1" applyProtection="1">
      <protection hidden="1"/>
    </xf>
    <xf numFmtId="164" fontId="2" fillId="5" borderId="3" xfId="1" applyNumberFormat="1" applyFont="1" applyFill="1" applyBorder="1" applyAlignment="1" applyProtection="1">
      <protection hidden="1"/>
    </xf>
    <xf numFmtId="0" fontId="2" fillId="5" borderId="3" xfId="1" applyNumberFormat="1" applyFont="1" applyFill="1" applyBorder="1" applyAlignment="1" applyProtection="1">
      <protection hidden="1"/>
    </xf>
    <xf numFmtId="0" fontId="8" fillId="5" borderId="2" xfId="2" applyNumberFormat="1" applyFont="1" applyFill="1" applyBorder="1" applyAlignment="1" applyProtection="1">
      <alignment horizontal="right"/>
      <protection hidden="1"/>
    </xf>
    <xf numFmtId="0" fontId="6" fillId="5" borderId="3" xfId="1" applyNumberFormat="1" applyFont="1" applyFill="1" applyBorder="1" applyAlignment="1" applyProtection="1">
      <protection hidden="1"/>
    </xf>
    <xf numFmtId="164" fontId="8" fillId="5" borderId="3" xfId="2" applyNumberFormat="1" applyFont="1" applyFill="1" applyBorder="1" applyAlignment="1" applyProtection="1">
      <protection hidden="1"/>
    </xf>
    <xf numFmtId="164" fontId="4" fillId="5" borderId="3" xfId="1" applyNumberFormat="1" applyFont="1" applyFill="1" applyBorder="1" applyAlignment="1" applyProtection="1">
      <protection hidden="1"/>
    </xf>
    <xf numFmtId="165" fontId="4" fillId="5" borderId="3" xfId="1" applyNumberFormat="1" applyFont="1" applyFill="1" applyBorder="1" applyAlignment="1" applyProtection="1">
      <protection hidden="1"/>
    </xf>
    <xf numFmtId="164" fontId="4" fillId="5" borderId="3" xfId="1" applyNumberFormat="1" applyFont="1" applyFill="1" applyBorder="1" applyAlignment="1" applyProtection="1">
      <alignment horizontal="right"/>
      <protection hidden="1"/>
    </xf>
    <xf numFmtId="164" fontId="3" fillId="5" borderId="3" xfId="1" applyNumberFormat="1" applyFont="1" applyFill="1" applyBorder="1" applyAlignment="1" applyProtection="1">
      <protection hidden="1"/>
    </xf>
    <xf numFmtId="164" fontId="9" fillId="5" borderId="3" xfId="2" applyNumberFormat="1" applyFont="1" applyFill="1" applyBorder="1" applyAlignment="1" applyProtection="1">
      <protection hidden="1"/>
    </xf>
    <xf numFmtId="0" fontId="9" fillId="5" borderId="2" xfId="2" applyNumberFormat="1" applyFont="1" applyFill="1" applyBorder="1" applyAlignment="1" applyProtection="1">
      <alignment horizontal="right"/>
      <protection hidden="1"/>
    </xf>
    <xf numFmtId="10" fontId="3" fillId="5" borderId="3" xfId="1" applyNumberFormat="1" applyFont="1" applyFill="1" applyBorder="1" applyAlignment="1" applyProtection="1">
      <protection hidden="1"/>
    </xf>
    <xf numFmtId="0" fontId="3" fillId="5" borderId="3" xfId="1" applyNumberFormat="1" applyFont="1" applyFill="1" applyBorder="1" applyAlignment="1" applyProtection="1">
      <alignment horizontal="right"/>
      <protection hidden="1"/>
    </xf>
    <xf numFmtId="164" fontId="4" fillId="3" borderId="0" xfId="1" applyNumberFormat="1" applyFont="1" applyFill="1" applyBorder="1" applyAlignment="1" applyProtection="1">
      <protection hidden="1"/>
    </xf>
    <xf numFmtId="0" fontId="1" fillId="5" borderId="0" xfId="1" applyFill="1" applyProtection="1">
      <protection hidden="1"/>
    </xf>
    <xf numFmtId="0" fontId="3" fillId="5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5" borderId="3" xfId="1" applyNumberFormat="1" applyFont="1" applyFill="1" applyBorder="1" applyAlignment="1" applyProtection="1">
      <alignment horizontal="center" vertical="center"/>
      <protection hidden="1"/>
    </xf>
    <xf numFmtId="0" fontId="3" fillId="5" borderId="3" xfId="1" applyNumberFormat="1" applyFont="1" applyFill="1" applyBorder="1" applyAlignment="1" applyProtection="1">
      <alignment horizontal="center"/>
      <protection hidden="1"/>
    </xf>
    <xf numFmtId="2" fontId="2" fillId="5" borderId="3" xfId="1" applyNumberFormat="1" applyFont="1" applyFill="1" applyBorder="1" applyAlignment="1" applyProtection="1">
      <alignment horizontal="right"/>
      <protection hidden="1"/>
    </xf>
    <xf numFmtId="0" fontId="1" fillId="5" borderId="0" xfId="1" applyFill="1"/>
    <xf numFmtId="10" fontId="9" fillId="5" borderId="3" xfId="1" applyNumberFormat="1" applyFont="1" applyFill="1" applyBorder="1" applyAlignment="1" applyProtection="1">
      <alignment horizontal="right"/>
      <protection hidden="1"/>
    </xf>
    <xf numFmtId="10" fontId="4" fillId="5" borderId="3" xfId="1" applyNumberFormat="1" applyFont="1" applyFill="1" applyBorder="1" applyAlignment="1" applyProtection="1">
      <alignment horizontal="right"/>
      <protection hidden="1"/>
    </xf>
    <xf numFmtId="10" fontId="3" fillId="5" borderId="3" xfId="1" applyNumberFormat="1" applyFont="1" applyFill="1" applyBorder="1" applyAlignment="1" applyProtection="1">
      <alignment horizontal="right"/>
      <protection hidden="1"/>
    </xf>
    <xf numFmtId="0" fontId="9" fillId="5" borderId="3" xfId="2" applyNumberFormat="1" applyFont="1" applyFill="1" applyBorder="1" applyAlignment="1" applyProtection="1">
      <alignment horizontal="right"/>
      <protection hidden="1"/>
    </xf>
    <xf numFmtId="0" fontId="8" fillId="0" borderId="3" xfId="1" applyNumberFormat="1" applyFont="1" applyFill="1" applyBorder="1" applyAlignment="1" applyProtection="1">
      <alignment wrapText="1"/>
      <protection hidden="1"/>
    </xf>
    <xf numFmtId="164" fontId="8" fillId="5" borderId="3" xfId="1" applyNumberFormat="1" applyFont="1" applyFill="1" applyBorder="1" applyAlignment="1" applyProtection="1">
      <protection hidden="1"/>
    </xf>
    <xf numFmtId="165" fontId="8" fillId="5" borderId="3" xfId="1" applyNumberFormat="1" applyFont="1" applyFill="1" applyBorder="1" applyAlignment="1" applyProtection="1">
      <protection hidden="1"/>
    </xf>
    <xf numFmtId="10" fontId="9" fillId="5" borderId="3" xfId="2" applyNumberFormat="1" applyFont="1" applyFill="1" applyBorder="1" applyAlignment="1" applyProtection="1">
      <alignment horizontal="right"/>
      <protection hidden="1"/>
    </xf>
    <xf numFmtId="2" fontId="8" fillId="5" borderId="2" xfId="2" applyNumberFormat="1" applyFont="1" applyFill="1" applyBorder="1" applyAlignment="1" applyProtection="1">
      <alignment horizontal="right"/>
      <protection hidden="1"/>
    </xf>
    <xf numFmtId="10" fontId="4" fillId="5" borderId="3" xfId="1" applyNumberFormat="1" applyFont="1" applyFill="1" applyBorder="1" applyAlignment="1" applyProtection="1">
      <protection hidden="1"/>
    </xf>
    <xf numFmtId="2" fontId="9" fillId="5" borderId="3" xfId="1" applyNumberFormat="1" applyFont="1" applyFill="1" applyBorder="1" applyAlignment="1" applyProtection="1">
      <alignment horizontal="right"/>
      <protection hidden="1"/>
    </xf>
    <xf numFmtId="0" fontId="9" fillId="0" borderId="4" xfId="1" applyNumberFormat="1" applyFont="1" applyFill="1" applyBorder="1" applyAlignment="1" applyProtection="1">
      <alignment horizontal="left" wrapText="1"/>
      <protection hidden="1"/>
    </xf>
    <xf numFmtId="0" fontId="3" fillId="0" borderId="7" xfId="1" applyNumberFormat="1" applyFont="1" applyFill="1" applyBorder="1" applyAlignment="1" applyProtection="1">
      <alignment horizontal="left" wrapText="1"/>
      <protection hidden="1"/>
    </xf>
    <xf numFmtId="0" fontId="3" fillId="0" borderId="5" xfId="1" applyNumberFormat="1" applyFont="1" applyFill="1" applyBorder="1" applyAlignment="1" applyProtection="1">
      <alignment horizontal="left" wrapText="1"/>
      <protection hidden="1"/>
    </xf>
    <xf numFmtId="0" fontId="9" fillId="0" borderId="3" xfId="1" applyNumberFormat="1" applyFont="1" applyFill="1" applyBorder="1" applyAlignment="1" applyProtection="1">
      <alignment wrapText="1"/>
      <protection hidden="1"/>
    </xf>
    <xf numFmtId="0" fontId="3" fillId="0" borderId="3" xfId="1" applyNumberFormat="1" applyFont="1" applyFill="1" applyBorder="1" applyAlignment="1" applyProtection="1">
      <alignment wrapText="1"/>
      <protection hidden="1"/>
    </xf>
    <xf numFmtId="165" fontId="4" fillId="5" borderId="3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12" fillId="0" borderId="0" xfId="1" applyNumberFormat="1" applyFont="1" applyFill="1" applyAlignment="1" applyProtection="1">
      <alignment vertical="top" wrapText="1"/>
      <protection hidden="1"/>
    </xf>
    <xf numFmtId="0" fontId="9" fillId="0" borderId="4" xfId="1" applyNumberFormat="1" applyFont="1" applyFill="1" applyBorder="1" applyAlignment="1" applyProtection="1">
      <alignment horizontal="center" wrapText="1"/>
      <protection hidden="1"/>
    </xf>
    <xf numFmtId="0" fontId="9" fillId="0" borderId="7" xfId="1" applyNumberFormat="1" applyFont="1" applyFill="1" applyBorder="1" applyAlignment="1" applyProtection="1">
      <alignment horizontal="center" wrapText="1"/>
      <protection hidden="1"/>
    </xf>
    <xf numFmtId="0" fontId="9" fillId="0" borderId="5" xfId="1" applyNumberFormat="1" applyFont="1" applyFill="1" applyBorder="1" applyAlignment="1" applyProtection="1">
      <alignment horizontal="center" wrapText="1"/>
      <protection hidden="1"/>
    </xf>
    <xf numFmtId="0" fontId="9" fillId="0" borderId="8" xfId="1" applyNumberFormat="1" applyFont="1" applyFill="1" applyBorder="1" applyAlignment="1" applyProtection="1">
      <alignment horizontal="center" wrapText="1"/>
      <protection hidden="1"/>
    </xf>
    <xf numFmtId="0" fontId="9" fillId="0" borderId="9" xfId="1" applyNumberFormat="1" applyFont="1" applyFill="1" applyBorder="1" applyAlignment="1" applyProtection="1">
      <alignment horizontal="center" wrapText="1"/>
      <protection hidden="1"/>
    </xf>
    <xf numFmtId="0" fontId="9" fillId="0" borderId="8" xfId="1" applyFont="1" applyBorder="1" applyAlignment="1">
      <alignment horizontal="center" wrapText="1"/>
    </xf>
    <xf numFmtId="0" fontId="9" fillId="0" borderId="9" xfId="1" applyFont="1" applyBorder="1" applyAlignment="1">
      <alignment horizontal="center" wrapText="1"/>
    </xf>
    <xf numFmtId="0" fontId="9" fillId="0" borderId="8" xfId="1" applyFont="1" applyBorder="1" applyAlignment="1">
      <alignment horizontal="center" vertical="center"/>
    </xf>
    <xf numFmtId="0" fontId="9" fillId="0" borderId="9" xfId="1" applyFont="1" applyBorder="1" applyAlignment="1">
      <alignment horizontal="center" vertical="center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3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9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wrapText="1"/>
      <protection hidden="1"/>
    </xf>
    <xf numFmtId="0" fontId="3" fillId="0" borderId="7" xfId="1" applyNumberFormat="1" applyFont="1" applyFill="1" applyBorder="1" applyAlignment="1" applyProtection="1">
      <alignment wrapText="1"/>
      <protection hidden="1"/>
    </xf>
    <xf numFmtId="0" fontId="3" fillId="0" borderId="5" xfId="1" applyNumberFormat="1" applyFont="1" applyFill="1" applyBorder="1" applyAlignment="1" applyProtection="1">
      <alignment wrapText="1"/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9" fillId="0" borderId="7" xfId="1" applyNumberFormat="1" applyFont="1" applyFill="1" applyBorder="1" applyAlignment="1" applyProtection="1">
      <alignment horizontal="left" wrapText="1"/>
      <protection hidden="1"/>
    </xf>
    <xf numFmtId="0" fontId="9" fillId="0" borderId="5" xfId="1" applyNumberFormat="1" applyFont="1" applyFill="1" applyBorder="1" applyAlignment="1" applyProtection="1">
      <alignment horizontal="left" wrapText="1"/>
      <protection hidden="1"/>
    </xf>
    <xf numFmtId="0" fontId="10" fillId="0" borderId="8" xfId="1" applyFont="1" applyBorder="1" applyAlignment="1" applyProtection="1">
      <alignment horizontal="center" wrapText="1"/>
      <protection hidden="1"/>
    </xf>
    <xf numFmtId="0" fontId="10" fillId="0" borderId="6" xfId="1" applyFont="1" applyBorder="1" applyAlignment="1" applyProtection="1">
      <alignment horizontal="center" wrapText="1"/>
      <protection hidden="1"/>
    </xf>
    <xf numFmtId="0" fontId="10" fillId="0" borderId="9" xfId="1" applyFont="1" applyBorder="1" applyAlignment="1" applyProtection="1">
      <alignment horizontal="center" wrapText="1"/>
      <protection hidden="1"/>
    </xf>
    <xf numFmtId="0" fontId="0" fillId="0" borderId="3" xfId="0" applyBorder="1" applyAlignment="1">
      <alignment wrapText="1"/>
    </xf>
    <xf numFmtId="2" fontId="9" fillId="5" borderId="2" xfId="2" applyNumberFormat="1" applyFont="1" applyFill="1" applyBorder="1" applyAlignment="1" applyProtection="1">
      <alignment horizontal="right"/>
      <protection hidden="1"/>
    </xf>
    <xf numFmtId="174" fontId="9" fillId="5" borderId="3" xfId="1" applyNumberFormat="1" applyFont="1" applyFill="1" applyBorder="1" applyAlignment="1" applyProtection="1"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52"/>
  <sheetViews>
    <sheetView showGridLines="0" tabSelected="1" showWhiteSpace="0" topLeftCell="A17" zoomScaleNormal="100" workbookViewId="0">
      <selection activeCell="AD49" sqref="AD49"/>
    </sheetView>
  </sheetViews>
  <sheetFormatPr defaultColWidth="9.109375" defaultRowHeight="13.2"/>
  <cols>
    <col min="1" max="1" width="11.88671875" style="1" customWidth="1"/>
    <col min="2" max="5" width="0" style="1" hidden="1" customWidth="1"/>
    <col min="6" max="6" width="36.88671875" style="1" customWidth="1"/>
    <col min="7" max="17" width="0" style="1" hidden="1" customWidth="1"/>
    <col min="18" max="18" width="13" style="1" customWidth="1"/>
    <col min="19" max="25" width="0" style="1" hidden="1" customWidth="1"/>
    <col min="26" max="26" width="12.44140625" style="1" customWidth="1"/>
    <col min="27" max="29" width="0" style="1" hidden="1" customWidth="1"/>
    <col min="30" max="30" width="10" style="68" customWidth="1"/>
    <col min="31" max="31" width="0" style="1" hidden="1" customWidth="1"/>
    <col min="32" max="32" width="15.5546875" style="1" customWidth="1"/>
    <col min="33" max="33" width="14.44140625" style="1" customWidth="1"/>
    <col min="34" max="34" width="14.88671875" style="1" customWidth="1"/>
    <col min="35" max="256" width="9.109375" style="1" customWidth="1"/>
    <col min="257" max="16384" width="9.109375" style="1"/>
  </cols>
  <sheetData>
    <row r="1" spans="1:39" ht="12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63"/>
      <c r="AE1" s="2"/>
      <c r="AF1" s="2"/>
    </row>
    <row r="2" spans="1:39" ht="12" customHeight="1">
      <c r="A2" s="4"/>
      <c r="B2" s="16"/>
      <c r="C2" s="16"/>
      <c r="D2" s="16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63"/>
      <c r="AE2" s="2"/>
      <c r="AF2" s="2"/>
    </row>
    <row r="3" spans="1:39" ht="17.25" customHeight="1">
      <c r="A3" s="88" t="s">
        <v>64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</row>
    <row r="4" spans="1:39" ht="9" customHeight="1">
      <c r="A4" s="88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</row>
    <row r="5" spans="1:39" ht="16.2" customHeight="1">
      <c r="A5" s="106" t="s">
        <v>63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</row>
    <row r="6" spans="1:39" ht="3" customHeight="1">
      <c r="A6" s="4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63"/>
      <c r="AE6" s="2"/>
      <c r="AF6" s="2"/>
    </row>
    <row r="7" spans="1:39" ht="12" customHeight="1">
      <c r="A7" s="4" t="s">
        <v>48</v>
      </c>
      <c r="B7" s="16"/>
      <c r="C7" s="16"/>
      <c r="D7" s="16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63"/>
      <c r="AE7" s="2"/>
      <c r="AF7" s="2"/>
    </row>
    <row r="8" spans="1:39" ht="12.7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63"/>
      <c r="AE8" s="2"/>
      <c r="AF8" s="2"/>
      <c r="AH8" s="36"/>
    </row>
    <row r="9" spans="1:39" ht="28.5" customHeight="1">
      <c r="A9" s="109" t="s">
        <v>62</v>
      </c>
      <c r="B9" s="98" t="s">
        <v>47</v>
      </c>
      <c r="C9" s="98" t="s">
        <v>46</v>
      </c>
      <c r="D9" s="98" t="s">
        <v>45</v>
      </c>
      <c r="E9" s="19"/>
      <c r="F9" s="101" t="s">
        <v>53</v>
      </c>
      <c r="G9" s="19"/>
      <c r="H9" s="19"/>
      <c r="I9" s="19"/>
      <c r="J9" s="19"/>
      <c r="K9" s="19"/>
      <c r="L9" s="19"/>
      <c r="M9" s="19"/>
      <c r="N9" s="19"/>
      <c r="O9" s="19"/>
      <c r="P9" s="19"/>
      <c r="Q9" s="20"/>
      <c r="R9" s="99" t="s">
        <v>44</v>
      </c>
      <c r="S9" s="99" t="s">
        <v>43</v>
      </c>
      <c r="T9" s="99" t="s">
        <v>42</v>
      </c>
      <c r="U9" s="98" t="s">
        <v>41</v>
      </c>
      <c r="V9" s="98"/>
      <c r="W9" s="98"/>
      <c r="X9" s="98"/>
      <c r="Y9" s="98" t="s">
        <v>40</v>
      </c>
      <c r="Z9" s="112"/>
      <c r="AA9" s="98" t="s">
        <v>39</v>
      </c>
      <c r="AB9" s="98"/>
      <c r="AC9" s="98" t="s">
        <v>38</v>
      </c>
      <c r="AD9" s="98"/>
      <c r="AE9" s="21"/>
      <c r="AF9" s="89" t="s">
        <v>61</v>
      </c>
      <c r="AG9" s="90"/>
      <c r="AH9" s="91"/>
      <c r="AI9" s="35"/>
      <c r="AJ9" s="35"/>
      <c r="AK9" s="35"/>
      <c r="AL9" s="35"/>
      <c r="AM9" s="35"/>
    </row>
    <row r="10" spans="1:39" ht="15" customHeight="1">
      <c r="A10" s="110"/>
      <c r="B10" s="98"/>
      <c r="C10" s="98"/>
      <c r="D10" s="98"/>
      <c r="E10" s="23"/>
      <c r="F10" s="102"/>
      <c r="G10" s="23"/>
      <c r="H10" s="23"/>
      <c r="I10" s="23"/>
      <c r="J10" s="24"/>
      <c r="K10" s="24"/>
      <c r="L10" s="25" t="s">
        <v>37</v>
      </c>
      <c r="M10" s="25" t="s">
        <v>36</v>
      </c>
      <c r="N10" s="25"/>
      <c r="O10" s="25"/>
      <c r="P10" s="25"/>
      <c r="Q10" s="26"/>
      <c r="R10" s="99"/>
      <c r="S10" s="99"/>
      <c r="T10" s="99"/>
      <c r="U10" s="100" t="s">
        <v>35</v>
      </c>
      <c r="V10" s="100"/>
      <c r="W10" s="100" t="s">
        <v>34</v>
      </c>
      <c r="X10" s="100"/>
      <c r="Y10" s="25" t="s">
        <v>33</v>
      </c>
      <c r="Z10" s="27" t="s">
        <v>32</v>
      </c>
      <c r="AA10" s="25" t="s">
        <v>33</v>
      </c>
      <c r="AB10" s="27" t="s">
        <v>32</v>
      </c>
      <c r="AC10" s="25" t="s">
        <v>33</v>
      </c>
      <c r="AD10" s="64"/>
      <c r="AE10" s="21"/>
      <c r="AF10" s="92" t="s">
        <v>51</v>
      </c>
      <c r="AG10" s="94" t="s">
        <v>40</v>
      </c>
      <c r="AH10" s="96" t="s">
        <v>50</v>
      </c>
      <c r="AI10" s="35"/>
      <c r="AJ10" s="35"/>
      <c r="AK10" s="35"/>
      <c r="AL10" s="35"/>
      <c r="AM10" s="35"/>
    </row>
    <row r="11" spans="1:39" ht="33" customHeight="1">
      <c r="A11" s="111"/>
      <c r="B11" s="98"/>
      <c r="C11" s="98"/>
      <c r="D11" s="98"/>
      <c r="E11" s="25" t="s">
        <v>29</v>
      </c>
      <c r="F11" s="25" t="s">
        <v>31</v>
      </c>
      <c r="G11" s="25" t="s">
        <v>30</v>
      </c>
      <c r="H11" s="25" t="s">
        <v>29</v>
      </c>
      <c r="I11" s="25" t="s">
        <v>28</v>
      </c>
      <c r="J11" s="25" t="s">
        <v>27</v>
      </c>
      <c r="K11" s="27" t="s">
        <v>26</v>
      </c>
      <c r="L11" s="25" t="s">
        <v>25</v>
      </c>
      <c r="M11" s="25" t="s">
        <v>25</v>
      </c>
      <c r="N11" s="25" t="s">
        <v>24</v>
      </c>
      <c r="O11" s="25" t="s">
        <v>23</v>
      </c>
      <c r="P11" s="25" t="s">
        <v>22</v>
      </c>
      <c r="Q11" s="26" t="s">
        <v>21</v>
      </c>
      <c r="R11" s="99"/>
      <c r="S11" s="99"/>
      <c r="T11" s="99"/>
      <c r="U11" s="27" t="s">
        <v>20</v>
      </c>
      <c r="V11" s="27" t="s">
        <v>19</v>
      </c>
      <c r="W11" s="27" t="s">
        <v>20</v>
      </c>
      <c r="X11" s="27" t="s">
        <v>19</v>
      </c>
      <c r="Y11" s="27"/>
      <c r="Z11" s="27"/>
      <c r="AA11" s="27"/>
      <c r="AB11" s="25"/>
      <c r="AC11" s="25" t="s">
        <v>18</v>
      </c>
      <c r="AD11" s="65" t="s">
        <v>18</v>
      </c>
      <c r="AE11" s="21"/>
      <c r="AF11" s="93"/>
      <c r="AG11" s="95"/>
      <c r="AH11" s="97"/>
      <c r="AI11" s="35"/>
      <c r="AJ11" s="35"/>
      <c r="AK11" s="35"/>
      <c r="AL11" s="35"/>
      <c r="AM11" s="35"/>
    </row>
    <row r="12" spans="1:39" ht="409.6" hidden="1" customHeight="1">
      <c r="A12" s="17"/>
      <c r="B12" s="28"/>
      <c r="C12" s="28"/>
      <c r="D12" s="28"/>
      <c r="E12" s="22"/>
      <c r="F12" s="22"/>
      <c r="G12" s="22"/>
      <c r="H12" s="22"/>
      <c r="I12" s="6" t="s">
        <v>3</v>
      </c>
      <c r="J12" s="6"/>
      <c r="K12" s="6"/>
      <c r="L12" s="22"/>
      <c r="M12" s="22"/>
      <c r="N12" s="22"/>
      <c r="O12" s="22"/>
      <c r="P12" s="22"/>
      <c r="Q12" s="29"/>
      <c r="R12" s="29"/>
      <c r="S12" s="29"/>
      <c r="T12" s="29"/>
      <c r="U12" s="28"/>
      <c r="V12" s="28"/>
      <c r="W12" s="28"/>
      <c r="X12" s="28"/>
      <c r="Y12" s="28"/>
      <c r="Z12" s="22"/>
      <c r="AA12" s="22"/>
      <c r="AB12" s="22"/>
      <c r="AC12" s="22"/>
      <c r="AD12" s="66"/>
      <c r="AE12" s="30"/>
      <c r="AF12" s="22" t="s">
        <v>3</v>
      </c>
      <c r="AG12" s="18"/>
      <c r="AH12" s="18"/>
      <c r="AI12" s="35"/>
      <c r="AJ12" s="35"/>
      <c r="AK12" s="35"/>
      <c r="AL12" s="35"/>
      <c r="AM12" s="35"/>
    </row>
    <row r="13" spans="1:39" ht="21.75" customHeight="1">
      <c r="A13" s="80" t="s">
        <v>65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81"/>
      <c r="AG13" s="81"/>
      <c r="AH13" s="82"/>
      <c r="AI13" s="35"/>
      <c r="AJ13" s="35"/>
      <c r="AK13" s="35"/>
      <c r="AL13" s="35"/>
      <c r="AM13" s="35"/>
    </row>
    <row r="14" spans="1:39" ht="25.5" customHeight="1">
      <c r="A14" s="39" t="s">
        <v>49</v>
      </c>
      <c r="B14" s="11" t="s">
        <v>8</v>
      </c>
      <c r="C14" s="11"/>
      <c r="D14" s="31"/>
      <c r="E14" s="13" t="s">
        <v>17</v>
      </c>
      <c r="F14" s="12" t="s">
        <v>66</v>
      </c>
      <c r="G14" s="14"/>
      <c r="H14" s="13"/>
      <c r="I14" s="8"/>
      <c r="J14" s="12"/>
      <c r="K14" s="11"/>
      <c r="L14" s="8"/>
      <c r="M14" s="10"/>
      <c r="N14" s="9"/>
      <c r="O14" s="9"/>
      <c r="P14" s="8"/>
      <c r="Q14" s="7"/>
      <c r="R14" s="46">
        <v>4414700</v>
      </c>
      <c r="S14" s="47"/>
      <c r="T14" s="48"/>
      <c r="U14" s="49">
        <v>0</v>
      </c>
      <c r="V14" s="49">
        <v>212665134.26000002</v>
      </c>
      <c r="W14" s="49">
        <v>0</v>
      </c>
      <c r="X14" s="49">
        <v>212665134.26000002</v>
      </c>
      <c r="Y14" s="49"/>
      <c r="Z14" s="49">
        <v>4119647</v>
      </c>
      <c r="AA14" s="49"/>
      <c r="AB14" s="49">
        <v>831411765.74000001</v>
      </c>
      <c r="AC14" s="50"/>
      <c r="AD14" s="67">
        <f>Z14/R14*100</f>
        <v>93.316578702969622</v>
      </c>
      <c r="AE14" s="52"/>
      <c r="AF14" s="53">
        <v>3000000</v>
      </c>
      <c r="AG14" s="53">
        <v>3000000</v>
      </c>
      <c r="AH14" s="77">
        <f>AG14/AF14*100</f>
        <v>100</v>
      </c>
      <c r="AI14" s="35"/>
      <c r="AJ14" s="35"/>
      <c r="AK14" s="35"/>
      <c r="AL14" s="35"/>
      <c r="AM14" s="35"/>
    </row>
    <row r="15" spans="1:39" ht="17.25" customHeight="1">
      <c r="A15" s="40"/>
      <c r="B15" s="83" t="s">
        <v>52</v>
      </c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54">
        <f>R14</f>
        <v>4414700</v>
      </c>
      <c r="S15" s="85"/>
      <c r="T15" s="85"/>
      <c r="U15" s="49">
        <v>0</v>
      </c>
      <c r="V15" s="49">
        <v>212665134.25999999</v>
      </c>
      <c r="W15" s="49">
        <v>0</v>
      </c>
      <c r="X15" s="49">
        <v>212665134.25999999</v>
      </c>
      <c r="Y15" s="49"/>
      <c r="Z15" s="54">
        <f t="shared" ref="Z15:AH15" si="0">Z14</f>
        <v>4119647</v>
      </c>
      <c r="AA15" s="54">
        <f t="shared" si="0"/>
        <v>0</v>
      </c>
      <c r="AB15" s="54">
        <f t="shared" si="0"/>
        <v>831411765.74000001</v>
      </c>
      <c r="AC15" s="54">
        <f t="shared" si="0"/>
        <v>0</v>
      </c>
      <c r="AD15" s="69">
        <f>Z15/R15</f>
        <v>0.93316578702969621</v>
      </c>
      <c r="AE15" s="54">
        <f t="shared" si="0"/>
        <v>0</v>
      </c>
      <c r="AF15" s="54">
        <f t="shared" si="0"/>
        <v>3000000</v>
      </c>
      <c r="AG15" s="54">
        <f t="shared" si="0"/>
        <v>3000000</v>
      </c>
      <c r="AH15" s="56">
        <f t="shared" si="0"/>
        <v>100</v>
      </c>
      <c r="AI15" s="35"/>
      <c r="AJ15" s="35"/>
      <c r="AK15" s="35"/>
      <c r="AL15" s="35"/>
      <c r="AM15" s="35"/>
    </row>
    <row r="16" spans="1:39" ht="21.75" customHeight="1">
      <c r="A16" s="80" t="s">
        <v>67</v>
      </c>
      <c r="B16" s="81"/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81"/>
      <c r="AG16" s="81"/>
      <c r="AH16" s="82"/>
      <c r="AI16" s="35"/>
      <c r="AJ16" s="35"/>
      <c r="AK16" s="35"/>
      <c r="AL16" s="35"/>
      <c r="AM16" s="35"/>
    </row>
    <row r="17" spans="1:39" ht="22.5" customHeight="1">
      <c r="A17" s="39" t="s">
        <v>54</v>
      </c>
      <c r="B17" s="11" t="s">
        <v>7</v>
      </c>
      <c r="C17" s="11"/>
      <c r="D17" s="31"/>
      <c r="E17" s="13" t="s">
        <v>16</v>
      </c>
      <c r="F17" s="12" t="s">
        <v>66</v>
      </c>
      <c r="G17" s="14"/>
      <c r="H17" s="13"/>
      <c r="I17" s="8"/>
      <c r="J17" s="12"/>
      <c r="K17" s="11"/>
      <c r="L17" s="8"/>
      <c r="M17" s="10"/>
      <c r="N17" s="9"/>
      <c r="O17" s="9"/>
      <c r="P17" s="8"/>
      <c r="Q17" s="7"/>
      <c r="R17" s="46">
        <v>304400</v>
      </c>
      <c r="S17" s="47"/>
      <c r="T17" s="48"/>
      <c r="U17" s="49">
        <v>0</v>
      </c>
      <c r="V17" s="49">
        <v>12164855.060000001</v>
      </c>
      <c r="W17" s="49">
        <v>0</v>
      </c>
      <c r="X17" s="49">
        <v>12164855.060000001</v>
      </c>
      <c r="Y17" s="49"/>
      <c r="Z17" s="49">
        <v>192887.12</v>
      </c>
      <c r="AA17" s="49"/>
      <c r="AB17" s="49">
        <v>47924544.939999998</v>
      </c>
      <c r="AC17" s="50"/>
      <c r="AD17" s="67">
        <f>Z17/R17*100</f>
        <v>63.366333771353482</v>
      </c>
      <c r="AE17" s="52"/>
      <c r="AF17" s="53">
        <v>0</v>
      </c>
      <c r="AG17" s="53">
        <v>0</v>
      </c>
      <c r="AH17" s="51" t="s">
        <v>6</v>
      </c>
      <c r="AI17" s="35"/>
      <c r="AJ17" s="35"/>
      <c r="AK17" s="35"/>
      <c r="AL17" s="35"/>
      <c r="AM17" s="35"/>
    </row>
    <row r="18" spans="1:39" ht="16.5" customHeight="1">
      <c r="A18" s="39"/>
      <c r="B18" s="83" t="s">
        <v>52</v>
      </c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54">
        <f>R17</f>
        <v>304400</v>
      </c>
      <c r="S18" s="85"/>
      <c r="T18" s="85"/>
      <c r="U18" s="49">
        <v>0</v>
      </c>
      <c r="V18" s="49">
        <v>12164855.060000001</v>
      </c>
      <c r="W18" s="49">
        <v>0</v>
      </c>
      <c r="X18" s="49">
        <v>12164855.060000001</v>
      </c>
      <c r="Y18" s="49"/>
      <c r="Z18" s="54">
        <f t="shared" ref="Z18:AH18" si="1">Z17</f>
        <v>192887.12</v>
      </c>
      <c r="AA18" s="54">
        <f t="shared" si="1"/>
        <v>0</v>
      </c>
      <c r="AB18" s="54">
        <f t="shared" si="1"/>
        <v>47924544.939999998</v>
      </c>
      <c r="AC18" s="54">
        <f t="shared" si="1"/>
        <v>0</v>
      </c>
      <c r="AD18" s="79">
        <f>Z18/R18*100</f>
        <v>63.366333771353482</v>
      </c>
      <c r="AE18" s="54">
        <f t="shared" si="1"/>
        <v>0</v>
      </c>
      <c r="AF18" s="54">
        <f t="shared" si="1"/>
        <v>0</v>
      </c>
      <c r="AG18" s="54">
        <f t="shared" si="1"/>
        <v>0</v>
      </c>
      <c r="AH18" s="56" t="str">
        <f t="shared" si="1"/>
        <v>0,00%</v>
      </c>
      <c r="AI18" s="35"/>
      <c r="AJ18" s="35"/>
      <c r="AK18" s="35"/>
      <c r="AL18" s="35"/>
      <c r="AM18" s="35"/>
    </row>
    <row r="19" spans="1:39" ht="21.75" customHeight="1">
      <c r="A19" s="80" t="s">
        <v>68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2"/>
      <c r="AI19" s="35"/>
      <c r="AJ19" s="35"/>
      <c r="AK19" s="35"/>
      <c r="AL19" s="35"/>
      <c r="AM19" s="35"/>
    </row>
    <row r="20" spans="1:39" ht="21.75" customHeight="1">
      <c r="A20" s="39" t="s">
        <v>55</v>
      </c>
      <c r="B20" s="11" t="s">
        <v>5</v>
      </c>
      <c r="C20" s="11"/>
      <c r="D20" s="31"/>
      <c r="E20" s="13" t="s">
        <v>15</v>
      </c>
      <c r="F20" s="12" t="s">
        <v>66</v>
      </c>
      <c r="G20" s="14"/>
      <c r="H20" s="13"/>
      <c r="I20" s="8"/>
      <c r="J20" s="12"/>
      <c r="K20" s="11"/>
      <c r="L20" s="8"/>
      <c r="M20" s="10"/>
      <c r="N20" s="9"/>
      <c r="O20" s="9"/>
      <c r="P20" s="8"/>
      <c r="Q20" s="7"/>
      <c r="R20" s="46">
        <v>985470.65</v>
      </c>
      <c r="S20" s="47"/>
      <c r="T20" s="48"/>
      <c r="U20" s="49">
        <v>0</v>
      </c>
      <c r="V20" s="49">
        <v>6560413</v>
      </c>
      <c r="W20" s="49">
        <v>0</v>
      </c>
      <c r="X20" s="49">
        <v>6560413</v>
      </c>
      <c r="Y20" s="49"/>
      <c r="Z20" s="49">
        <v>985250.53</v>
      </c>
      <c r="AA20" s="49"/>
      <c r="AB20" s="49">
        <v>32137287</v>
      </c>
      <c r="AC20" s="50"/>
      <c r="AD20" s="67">
        <f>Z20/R20*100</f>
        <v>99.977663464660253</v>
      </c>
      <c r="AE20" s="52"/>
      <c r="AF20" s="53">
        <v>0</v>
      </c>
      <c r="AG20" s="53">
        <v>0</v>
      </c>
      <c r="AH20" s="51" t="s">
        <v>6</v>
      </c>
    </row>
    <row r="21" spans="1:39" ht="18.75" customHeight="1">
      <c r="A21" s="39"/>
      <c r="B21" s="83" t="s">
        <v>52</v>
      </c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54">
        <f>R20</f>
        <v>985470.65</v>
      </c>
      <c r="S21" s="85"/>
      <c r="T21" s="85"/>
      <c r="U21" s="49">
        <v>0</v>
      </c>
      <c r="V21" s="49">
        <v>6560413</v>
      </c>
      <c r="W21" s="49">
        <v>0</v>
      </c>
      <c r="X21" s="49">
        <v>6560413</v>
      </c>
      <c r="Y21" s="49"/>
      <c r="Z21" s="54">
        <f t="shared" ref="Z21:AH21" si="2">Z20</f>
        <v>985250.53</v>
      </c>
      <c r="AA21" s="54">
        <f t="shared" si="2"/>
        <v>0</v>
      </c>
      <c r="AB21" s="54">
        <f t="shared" si="2"/>
        <v>32137287</v>
      </c>
      <c r="AC21" s="54">
        <f t="shared" si="2"/>
        <v>0</v>
      </c>
      <c r="AD21" s="79">
        <f>Z21/R21*100</f>
        <v>99.977663464660253</v>
      </c>
      <c r="AE21" s="54">
        <f t="shared" si="2"/>
        <v>0</v>
      </c>
      <c r="AF21" s="54">
        <f t="shared" si="2"/>
        <v>0</v>
      </c>
      <c r="AG21" s="54">
        <f t="shared" si="2"/>
        <v>0</v>
      </c>
      <c r="AH21" s="56" t="str">
        <f t="shared" si="2"/>
        <v>0,00%</v>
      </c>
    </row>
    <row r="22" spans="1:39" ht="21.75" customHeight="1">
      <c r="A22" s="80" t="s">
        <v>69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  <c r="AA22" s="81"/>
      <c r="AB22" s="81"/>
      <c r="AC22" s="81"/>
      <c r="AD22" s="81"/>
      <c r="AE22" s="81"/>
      <c r="AF22" s="81"/>
      <c r="AG22" s="81"/>
      <c r="AH22" s="82"/>
    </row>
    <row r="23" spans="1:39" ht="21.75" customHeight="1">
      <c r="A23" s="39" t="s">
        <v>56</v>
      </c>
      <c r="B23" s="11" t="s">
        <v>5</v>
      </c>
      <c r="C23" s="11"/>
      <c r="D23" s="31"/>
      <c r="E23" s="13" t="s">
        <v>14</v>
      </c>
      <c r="F23" s="12" t="s">
        <v>66</v>
      </c>
      <c r="G23" s="14"/>
      <c r="H23" s="13"/>
      <c r="I23" s="8"/>
      <c r="J23" s="12"/>
      <c r="K23" s="11"/>
      <c r="L23" s="8"/>
      <c r="M23" s="10"/>
      <c r="N23" s="9"/>
      <c r="O23" s="9"/>
      <c r="P23" s="8"/>
      <c r="Q23" s="7"/>
      <c r="R23" s="46">
        <v>30000</v>
      </c>
      <c r="S23" s="47"/>
      <c r="T23" s="48"/>
      <c r="U23" s="49">
        <v>0</v>
      </c>
      <c r="V23" s="49">
        <v>503063</v>
      </c>
      <c r="W23" s="49">
        <v>0</v>
      </c>
      <c r="X23" s="49">
        <v>503063</v>
      </c>
      <c r="Y23" s="49"/>
      <c r="Z23" s="49">
        <v>30000</v>
      </c>
      <c r="AA23" s="49"/>
      <c r="AB23" s="49">
        <v>3296937</v>
      </c>
      <c r="AC23" s="50"/>
      <c r="AD23" s="67">
        <f>Z23/R23*100</f>
        <v>100</v>
      </c>
      <c r="AE23" s="52"/>
      <c r="AF23" s="53">
        <v>0</v>
      </c>
      <c r="AG23" s="53">
        <v>0</v>
      </c>
      <c r="AH23" s="51" t="s">
        <v>6</v>
      </c>
    </row>
    <row r="24" spans="1:39" ht="17.25" customHeight="1">
      <c r="A24" s="39"/>
      <c r="B24" s="83" t="s">
        <v>52</v>
      </c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54">
        <f>R23</f>
        <v>30000</v>
      </c>
      <c r="S24" s="85"/>
      <c r="T24" s="85"/>
      <c r="U24" s="49">
        <v>0</v>
      </c>
      <c r="V24" s="49">
        <v>15615177.52</v>
      </c>
      <c r="W24" s="49">
        <v>0</v>
      </c>
      <c r="X24" s="49">
        <v>15543332.619999999</v>
      </c>
      <c r="Y24" s="49"/>
      <c r="Z24" s="54">
        <f t="shared" ref="Z24:AH24" si="3">Z23</f>
        <v>30000</v>
      </c>
      <c r="AA24" s="54">
        <f t="shared" si="3"/>
        <v>0</v>
      </c>
      <c r="AB24" s="54">
        <f t="shared" si="3"/>
        <v>3296937</v>
      </c>
      <c r="AC24" s="54">
        <f t="shared" si="3"/>
        <v>0</v>
      </c>
      <c r="AD24" s="79">
        <f>Z24/R24*100</f>
        <v>100</v>
      </c>
      <c r="AE24" s="54">
        <f t="shared" si="3"/>
        <v>0</v>
      </c>
      <c r="AF24" s="54">
        <f t="shared" si="3"/>
        <v>0</v>
      </c>
      <c r="AG24" s="54">
        <f t="shared" si="3"/>
        <v>0</v>
      </c>
      <c r="AH24" s="56" t="str">
        <f t="shared" si="3"/>
        <v>0,00%</v>
      </c>
    </row>
    <row r="25" spans="1:39" ht="21.75" customHeight="1">
      <c r="A25" s="80" t="s">
        <v>70</v>
      </c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2"/>
    </row>
    <row r="26" spans="1:39" ht="24.75" customHeight="1">
      <c r="A26" s="39" t="s">
        <v>57</v>
      </c>
      <c r="B26" s="11" t="s">
        <v>12</v>
      </c>
      <c r="C26" s="11"/>
      <c r="D26" s="31"/>
      <c r="E26" s="13" t="s">
        <v>13</v>
      </c>
      <c r="F26" s="12" t="s">
        <v>66</v>
      </c>
      <c r="G26" s="14"/>
      <c r="H26" s="13"/>
      <c r="I26" s="8"/>
      <c r="J26" s="12"/>
      <c r="K26" s="11"/>
      <c r="L26" s="8"/>
      <c r="M26" s="10"/>
      <c r="N26" s="9"/>
      <c r="O26" s="9"/>
      <c r="P26" s="8"/>
      <c r="Q26" s="7"/>
      <c r="R26" s="46">
        <v>4472100</v>
      </c>
      <c r="S26" s="47"/>
      <c r="T26" s="48"/>
      <c r="U26" s="49">
        <v>0</v>
      </c>
      <c r="V26" s="49">
        <v>12300652.189999999</v>
      </c>
      <c r="W26" s="49">
        <v>0</v>
      </c>
      <c r="X26" s="49">
        <v>12300652.189999999</v>
      </c>
      <c r="Y26" s="49"/>
      <c r="Z26" s="49">
        <v>4440633.7300000004</v>
      </c>
      <c r="AA26" s="49"/>
      <c r="AB26" s="49">
        <v>53744247.810000002</v>
      </c>
      <c r="AC26" s="50"/>
      <c r="AD26" s="67">
        <f>Z26/R26*100</f>
        <v>99.296387155922289</v>
      </c>
      <c r="AE26" s="52"/>
      <c r="AF26" s="53">
        <v>1496200</v>
      </c>
      <c r="AG26" s="53">
        <v>1486799.69</v>
      </c>
      <c r="AH26" s="77">
        <f>AG26/AF26*100</f>
        <v>99.371721026600724</v>
      </c>
    </row>
    <row r="27" spans="1:39" ht="18.75" customHeight="1">
      <c r="A27" s="39"/>
      <c r="B27" s="83" t="s">
        <v>52</v>
      </c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54">
        <f>R26</f>
        <v>4472100</v>
      </c>
      <c r="S27" s="85"/>
      <c r="T27" s="85"/>
      <c r="U27" s="49">
        <v>0</v>
      </c>
      <c r="V27" s="49">
        <v>12300652.189999999</v>
      </c>
      <c r="W27" s="49">
        <v>0</v>
      </c>
      <c r="X27" s="49">
        <v>12300652.189999999</v>
      </c>
      <c r="Y27" s="49"/>
      <c r="Z27" s="54">
        <f t="shared" ref="Z27:AG27" si="4">Z26</f>
        <v>4440633.7300000004</v>
      </c>
      <c r="AA27" s="54">
        <f t="shared" si="4"/>
        <v>0</v>
      </c>
      <c r="AB27" s="54">
        <f t="shared" si="4"/>
        <v>53744247.810000002</v>
      </c>
      <c r="AC27" s="54">
        <f t="shared" si="4"/>
        <v>0</v>
      </c>
      <c r="AD27" s="79">
        <f>Z27/R27*100</f>
        <v>99.296387155922289</v>
      </c>
      <c r="AE27" s="54">
        <f t="shared" si="4"/>
        <v>0</v>
      </c>
      <c r="AF27" s="54">
        <f t="shared" si="4"/>
        <v>1496200</v>
      </c>
      <c r="AG27" s="54">
        <f t="shared" si="4"/>
        <v>1486799.69</v>
      </c>
      <c r="AH27" s="113">
        <f>AG27/AF27*100</f>
        <v>99.371721026600724</v>
      </c>
    </row>
    <row r="28" spans="1:39" ht="21.75" customHeight="1">
      <c r="A28" s="80" t="s">
        <v>71</v>
      </c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2"/>
    </row>
    <row r="29" spans="1:39" ht="23.25" customHeight="1">
      <c r="A29" s="39" t="s">
        <v>58</v>
      </c>
      <c r="B29" s="11" t="s">
        <v>10</v>
      </c>
      <c r="C29" s="11"/>
      <c r="D29" s="31"/>
      <c r="E29" s="13" t="s">
        <v>11</v>
      </c>
      <c r="F29" s="12" t="s">
        <v>66</v>
      </c>
      <c r="G29" s="14"/>
      <c r="H29" s="13"/>
      <c r="I29" s="8"/>
      <c r="J29" s="12"/>
      <c r="K29" s="11"/>
      <c r="L29" s="8"/>
      <c r="M29" s="10"/>
      <c r="N29" s="9"/>
      <c r="O29" s="9"/>
      <c r="P29" s="8"/>
      <c r="Q29" s="7"/>
      <c r="R29" s="46">
        <v>60000</v>
      </c>
      <c r="S29" s="47"/>
      <c r="T29" s="48"/>
      <c r="U29" s="49">
        <v>0</v>
      </c>
      <c r="V29" s="49">
        <v>1461531.0799999998</v>
      </c>
      <c r="W29" s="49">
        <v>0</v>
      </c>
      <c r="X29" s="49">
        <v>1461531.0799999998</v>
      </c>
      <c r="Y29" s="49"/>
      <c r="Z29" s="49">
        <v>60000</v>
      </c>
      <c r="AA29" s="49"/>
      <c r="AB29" s="49">
        <v>4731568.92</v>
      </c>
      <c r="AC29" s="50"/>
      <c r="AD29" s="67">
        <f>Z29/R29*100</f>
        <v>100</v>
      </c>
      <c r="AE29" s="52"/>
      <c r="AF29" s="53">
        <v>0</v>
      </c>
      <c r="AG29" s="53">
        <v>0</v>
      </c>
      <c r="AH29" s="51" t="s">
        <v>6</v>
      </c>
    </row>
    <row r="30" spans="1:39" ht="14.25" customHeight="1">
      <c r="A30" s="39"/>
      <c r="B30" s="83" t="s">
        <v>52</v>
      </c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54">
        <f>R29</f>
        <v>60000</v>
      </c>
      <c r="S30" s="85"/>
      <c r="T30" s="85"/>
      <c r="U30" s="49">
        <v>0</v>
      </c>
      <c r="V30" s="49">
        <v>1461531.08</v>
      </c>
      <c r="W30" s="49">
        <v>0</v>
      </c>
      <c r="X30" s="49">
        <v>1461531.08</v>
      </c>
      <c r="Y30" s="49"/>
      <c r="Z30" s="54">
        <f t="shared" ref="Z30:AH30" si="5">Z29</f>
        <v>60000</v>
      </c>
      <c r="AA30" s="54">
        <f t="shared" si="5"/>
        <v>0</v>
      </c>
      <c r="AB30" s="54">
        <f t="shared" si="5"/>
        <v>4731568.92</v>
      </c>
      <c r="AC30" s="54">
        <f t="shared" si="5"/>
        <v>0</v>
      </c>
      <c r="AD30" s="79">
        <f>Z30/R30*100</f>
        <v>100</v>
      </c>
      <c r="AE30" s="54">
        <f t="shared" si="5"/>
        <v>0</v>
      </c>
      <c r="AF30" s="54">
        <f t="shared" si="5"/>
        <v>0</v>
      </c>
      <c r="AG30" s="54">
        <f t="shared" si="5"/>
        <v>0</v>
      </c>
      <c r="AH30" s="70" t="str">
        <f t="shared" si="5"/>
        <v>0,00%</v>
      </c>
    </row>
    <row r="31" spans="1:39" ht="21.75" customHeight="1">
      <c r="A31" s="80" t="s">
        <v>72</v>
      </c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  <c r="AA31" s="81"/>
      <c r="AB31" s="81"/>
      <c r="AC31" s="81"/>
      <c r="AD31" s="81"/>
      <c r="AE31" s="81"/>
      <c r="AF31" s="81"/>
      <c r="AG31" s="81"/>
      <c r="AH31" s="82"/>
    </row>
    <row r="32" spans="1:39" ht="32.25" customHeight="1">
      <c r="A32" s="39" t="s">
        <v>59</v>
      </c>
      <c r="B32" s="11" t="s">
        <v>8</v>
      </c>
      <c r="C32" s="11"/>
      <c r="D32" s="31"/>
      <c r="E32" s="13" t="s">
        <v>9</v>
      </c>
      <c r="F32" s="12" t="s">
        <v>66</v>
      </c>
      <c r="G32" s="14"/>
      <c r="H32" s="13"/>
      <c r="I32" s="8"/>
      <c r="J32" s="12"/>
      <c r="K32" s="11"/>
      <c r="L32" s="8"/>
      <c r="M32" s="10"/>
      <c r="N32" s="9"/>
      <c r="O32" s="9"/>
      <c r="P32" s="8"/>
      <c r="Q32" s="7"/>
      <c r="R32" s="46">
        <v>30000</v>
      </c>
      <c r="S32" s="47"/>
      <c r="T32" s="48"/>
      <c r="U32" s="49">
        <v>0</v>
      </c>
      <c r="V32" s="49">
        <v>0</v>
      </c>
      <c r="W32" s="49">
        <v>0</v>
      </c>
      <c r="X32" s="49">
        <v>0</v>
      </c>
      <c r="Y32" s="49"/>
      <c r="Z32" s="49">
        <v>9790</v>
      </c>
      <c r="AA32" s="49"/>
      <c r="AB32" s="49">
        <v>200000</v>
      </c>
      <c r="AC32" s="50"/>
      <c r="AD32" s="67">
        <f>Z32/R32*100</f>
        <v>32.633333333333333</v>
      </c>
      <c r="AE32" s="52"/>
      <c r="AF32" s="53">
        <v>0</v>
      </c>
      <c r="AG32" s="53">
        <v>0</v>
      </c>
      <c r="AH32" s="51" t="s">
        <v>6</v>
      </c>
    </row>
    <row r="33" spans="1:37" ht="18" customHeight="1">
      <c r="A33" s="39"/>
      <c r="B33" s="83" t="s">
        <v>52</v>
      </c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  <c r="P33" s="84"/>
      <c r="Q33" s="84"/>
      <c r="R33" s="54">
        <f>R32</f>
        <v>30000</v>
      </c>
      <c r="S33" s="85"/>
      <c r="T33" s="85"/>
      <c r="U33" s="49">
        <v>0</v>
      </c>
      <c r="V33" s="49">
        <v>0</v>
      </c>
      <c r="W33" s="49">
        <v>0</v>
      </c>
      <c r="X33" s="49">
        <v>0</v>
      </c>
      <c r="Y33" s="49"/>
      <c r="Z33" s="57">
        <f>Z32</f>
        <v>9790</v>
      </c>
      <c r="AA33" s="49"/>
      <c r="AB33" s="49">
        <v>400000</v>
      </c>
      <c r="AC33" s="50"/>
      <c r="AD33" s="79">
        <f>Z33/R33*100</f>
        <v>32.633333333333333</v>
      </c>
      <c r="AE33" s="52"/>
      <c r="AF33" s="58">
        <v>0</v>
      </c>
      <c r="AG33" s="58">
        <v>0</v>
      </c>
      <c r="AH33" s="56" t="str">
        <f t="shared" ref="AH33" si="6">AH32</f>
        <v>0,00%</v>
      </c>
    </row>
    <row r="34" spans="1:37" ht="0.6" customHeight="1">
      <c r="A34" s="39"/>
      <c r="B34" s="103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04"/>
      <c r="V34" s="104"/>
      <c r="W34" s="104"/>
      <c r="X34" s="104"/>
      <c r="Y34" s="104"/>
      <c r="Z34" s="104"/>
      <c r="AA34" s="104"/>
      <c r="AB34" s="104"/>
      <c r="AC34" s="104"/>
      <c r="AD34" s="104"/>
      <c r="AE34" s="105"/>
      <c r="AF34" s="22"/>
      <c r="AG34" s="18"/>
      <c r="AH34" s="37"/>
    </row>
    <row r="35" spans="1:37" ht="21.6" hidden="1" customHeight="1">
      <c r="A35" s="39"/>
      <c r="B35" s="11"/>
      <c r="C35" s="11"/>
      <c r="D35" s="31"/>
      <c r="E35" s="13"/>
      <c r="F35" s="12"/>
      <c r="G35" s="14"/>
      <c r="H35" s="13"/>
      <c r="I35" s="8"/>
      <c r="J35" s="12"/>
      <c r="K35" s="11"/>
      <c r="L35" s="8"/>
      <c r="M35" s="10"/>
      <c r="N35" s="9"/>
      <c r="O35" s="9"/>
      <c r="P35" s="8"/>
      <c r="Q35" s="7"/>
      <c r="R35" s="46"/>
      <c r="S35" s="47"/>
      <c r="T35" s="48"/>
      <c r="U35" s="49"/>
      <c r="V35" s="49"/>
      <c r="W35" s="49"/>
      <c r="X35" s="49"/>
      <c r="Y35" s="49"/>
      <c r="Z35" s="49"/>
      <c r="AA35" s="49"/>
      <c r="AB35" s="49"/>
      <c r="AC35" s="50"/>
      <c r="AD35" s="67"/>
      <c r="AE35" s="52"/>
      <c r="AF35" s="53"/>
      <c r="AG35" s="53"/>
      <c r="AH35" s="77"/>
    </row>
    <row r="36" spans="1:37" ht="15.6" hidden="1" customHeight="1">
      <c r="A36" s="39"/>
      <c r="B36" s="83"/>
      <c r="C36" s="84"/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54"/>
      <c r="S36" s="85"/>
      <c r="T36" s="85"/>
      <c r="U36" s="49"/>
      <c r="V36" s="49"/>
      <c r="W36" s="49"/>
      <c r="X36" s="49"/>
      <c r="Y36" s="49"/>
      <c r="Z36" s="57"/>
      <c r="AA36" s="49"/>
      <c r="AB36" s="49"/>
      <c r="AC36" s="50"/>
      <c r="AD36" s="60"/>
      <c r="AE36" s="52"/>
      <c r="AF36" s="54"/>
      <c r="AG36" s="54"/>
      <c r="AH36" s="70"/>
    </row>
    <row r="37" spans="1:37" ht="31.8" hidden="1" customHeight="1">
      <c r="A37" s="39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22"/>
      <c r="AG37" s="18"/>
      <c r="AH37" s="37"/>
    </row>
    <row r="38" spans="1:37" ht="21.6" hidden="1" customHeight="1">
      <c r="A38" s="39"/>
      <c r="B38" s="11"/>
      <c r="C38" s="11"/>
      <c r="D38" s="31"/>
      <c r="E38" s="13"/>
      <c r="F38" s="12"/>
      <c r="G38" s="14"/>
      <c r="H38" s="13"/>
      <c r="I38" s="8"/>
      <c r="J38" s="12"/>
      <c r="K38" s="11"/>
      <c r="L38" s="8"/>
      <c r="M38" s="10"/>
      <c r="N38" s="9"/>
      <c r="O38" s="9"/>
      <c r="P38" s="8"/>
      <c r="Q38" s="7"/>
      <c r="R38" s="46"/>
      <c r="S38" s="47"/>
      <c r="T38" s="48"/>
      <c r="U38" s="49"/>
      <c r="V38" s="49"/>
      <c r="W38" s="49"/>
      <c r="X38" s="49"/>
      <c r="Y38" s="49"/>
      <c r="Z38" s="49"/>
      <c r="AA38" s="41"/>
      <c r="AB38" s="41"/>
      <c r="AC38" s="42"/>
      <c r="AD38" s="67"/>
      <c r="AE38" s="43"/>
      <c r="AF38" s="53"/>
      <c r="AG38" s="53"/>
      <c r="AH38" s="51"/>
    </row>
    <row r="39" spans="1:37" ht="13.8" hidden="1" customHeight="1">
      <c r="A39" s="39"/>
      <c r="B39" s="83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54"/>
      <c r="S39" s="85"/>
      <c r="T39" s="85"/>
      <c r="U39" s="49"/>
      <c r="V39" s="49"/>
      <c r="W39" s="49"/>
      <c r="X39" s="49"/>
      <c r="Y39" s="49"/>
      <c r="Z39" s="57"/>
      <c r="AA39" s="41"/>
      <c r="AB39" s="41"/>
      <c r="AC39" s="42"/>
      <c r="AD39" s="71"/>
      <c r="AE39" s="43"/>
      <c r="AF39" s="54"/>
      <c r="AG39" s="54"/>
      <c r="AH39" s="56"/>
    </row>
    <row r="40" spans="1:37" ht="31.8" hidden="1" customHeight="1">
      <c r="A40" s="39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  <c r="W40" s="84"/>
      <c r="X40" s="84"/>
      <c r="Y40" s="84"/>
      <c r="Z40" s="84"/>
      <c r="AA40" s="84"/>
      <c r="AB40" s="84"/>
      <c r="AC40" s="84"/>
      <c r="AD40" s="84"/>
      <c r="AE40" s="84"/>
      <c r="AF40" s="22"/>
      <c r="AG40" s="18"/>
      <c r="AH40" s="37"/>
      <c r="AK40" s="62"/>
    </row>
    <row r="41" spans="1:37" ht="21.6" hidden="1" customHeight="1">
      <c r="A41" s="39"/>
      <c r="B41" s="11"/>
      <c r="C41" s="11"/>
      <c r="D41" s="31"/>
      <c r="E41" s="13"/>
      <c r="F41" s="12"/>
      <c r="G41" s="14"/>
      <c r="H41" s="13"/>
      <c r="I41" s="8"/>
      <c r="J41" s="12"/>
      <c r="K41" s="11"/>
      <c r="L41" s="8"/>
      <c r="M41" s="10"/>
      <c r="N41" s="9"/>
      <c r="O41" s="9"/>
      <c r="P41" s="8"/>
      <c r="Q41" s="7"/>
      <c r="R41" s="46"/>
      <c r="S41" s="47"/>
      <c r="T41" s="48"/>
      <c r="U41" s="49"/>
      <c r="V41" s="49"/>
      <c r="W41" s="49"/>
      <c r="X41" s="49"/>
      <c r="Y41" s="49"/>
      <c r="Z41" s="49"/>
      <c r="AA41" s="49"/>
      <c r="AB41" s="49"/>
      <c r="AC41" s="50"/>
      <c r="AD41" s="67"/>
      <c r="AE41" s="52"/>
      <c r="AF41" s="53"/>
      <c r="AG41" s="53"/>
      <c r="AH41" s="51"/>
    </row>
    <row r="42" spans="1:37" ht="18.600000000000001" hidden="1" customHeight="1">
      <c r="A42" s="39"/>
      <c r="B42" s="83"/>
      <c r="C42" s="84"/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54"/>
      <c r="S42" s="85"/>
      <c r="T42" s="85"/>
      <c r="U42" s="49"/>
      <c r="V42" s="49"/>
      <c r="W42" s="49"/>
      <c r="X42" s="49"/>
      <c r="Y42" s="49"/>
      <c r="Z42" s="57"/>
      <c r="AA42" s="49"/>
      <c r="AB42" s="49"/>
      <c r="AC42" s="50"/>
      <c r="AD42" s="61"/>
      <c r="AE42" s="52"/>
      <c r="AF42" s="58"/>
      <c r="AG42" s="58"/>
      <c r="AH42" s="59"/>
    </row>
    <row r="43" spans="1:37" ht="21.6" hidden="1" customHeight="1">
      <c r="A43" s="39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4"/>
      <c r="AE43" s="84"/>
      <c r="AF43" s="22"/>
      <c r="AG43" s="18"/>
      <c r="AH43" s="37"/>
    </row>
    <row r="44" spans="1:37" ht="21.6" hidden="1" customHeight="1">
      <c r="A44" s="39"/>
      <c r="B44" s="11"/>
      <c r="C44" s="11"/>
      <c r="D44" s="31"/>
      <c r="E44" s="13"/>
      <c r="F44" s="12"/>
      <c r="G44" s="14"/>
      <c r="H44" s="13"/>
      <c r="I44" s="8"/>
      <c r="J44" s="12"/>
      <c r="K44" s="11"/>
      <c r="L44" s="8"/>
      <c r="M44" s="10"/>
      <c r="N44" s="9"/>
      <c r="O44" s="9"/>
      <c r="P44" s="8"/>
      <c r="Q44" s="7"/>
      <c r="R44" s="46"/>
      <c r="S44" s="47"/>
      <c r="T44" s="48"/>
      <c r="U44" s="49"/>
      <c r="V44" s="49"/>
      <c r="W44" s="49"/>
      <c r="X44" s="49"/>
      <c r="Y44" s="49"/>
      <c r="Z44" s="49"/>
      <c r="AA44" s="49"/>
      <c r="AB44" s="49"/>
      <c r="AC44" s="50"/>
      <c r="AD44" s="67"/>
      <c r="AE44" s="52"/>
      <c r="AF44" s="53"/>
      <c r="AG44" s="53"/>
      <c r="AH44" s="51"/>
    </row>
    <row r="45" spans="1:37" ht="10.8" hidden="1" customHeight="1">
      <c r="A45" s="39"/>
      <c r="B45" s="83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54"/>
      <c r="S45" s="85"/>
      <c r="T45" s="85"/>
      <c r="U45" s="49"/>
      <c r="V45" s="49"/>
      <c r="W45" s="49"/>
      <c r="X45" s="49"/>
      <c r="Y45" s="49"/>
      <c r="Z45" s="57"/>
      <c r="AA45" s="49"/>
      <c r="AB45" s="49"/>
      <c r="AC45" s="50"/>
      <c r="AD45" s="69"/>
      <c r="AE45" s="52"/>
      <c r="AF45" s="58"/>
      <c r="AG45" s="58"/>
      <c r="AH45" s="59"/>
    </row>
    <row r="46" spans="1:37" ht="45" hidden="1" customHeight="1">
      <c r="A46" s="39"/>
      <c r="B46" s="44"/>
      <c r="C46" s="45"/>
      <c r="D46" s="45"/>
      <c r="E46" s="45"/>
      <c r="F46" s="80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107"/>
      <c r="T46" s="107"/>
      <c r="U46" s="107"/>
      <c r="V46" s="107"/>
      <c r="W46" s="107"/>
      <c r="X46" s="107"/>
      <c r="Y46" s="107"/>
      <c r="Z46" s="107"/>
      <c r="AA46" s="107"/>
      <c r="AB46" s="107"/>
      <c r="AC46" s="107"/>
      <c r="AD46" s="108"/>
      <c r="AE46" s="52"/>
      <c r="AF46" s="58"/>
      <c r="AG46" s="58"/>
      <c r="AH46" s="72"/>
    </row>
    <row r="47" spans="1:37" ht="21.6" hidden="1" customHeight="1">
      <c r="A47" s="39"/>
      <c r="B47" s="44"/>
      <c r="C47" s="45"/>
      <c r="D47" s="45"/>
      <c r="E47" s="45"/>
      <c r="F47" s="73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74"/>
      <c r="S47" s="75"/>
      <c r="T47" s="75"/>
      <c r="U47" s="74"/>
      <c r="V47" s="74"/>
      <c r="W47" s="74"/>
      <c r="X47" s="74"/>
      <c r="Y47" s="74"/>
      <c r="Z47" s="74"/>
      <c r="AA47" s="49"/>
      <c r="AB47" s="49"/>
      <c r="AC47" s="50"/>
      <c r="AD47" s="67"/>
      <c r="AE47" s="52"/>
      <c r="AF47" s="53"/>
      <c r="AG47" s="53"/>
      <c r="AH47" s="51"/>
    </row>
    <row r="48" spans="1:37" ht="11.25" customHeight="1">
      <c r="A48" s="39"/>
      <c r="B48" s="44"/>
      <c r="C48" s="45"/>
      <c r="D48" s="45"/>
      <c r="E48" s="45"/>
      <c r="F48" s="44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54"/>
      <c r="S48" s="55"/>
      <c r="T48" s="55"/>
      <c r="U48" s="49"/>
      <c r="V48" s="49"/>
      <c r="W48" s="49"/>
      <c r="X48" s="49"/>
      <c r="Y48" s="49"/>
      <c r="Z48" s="57"/>
      <c r="AA48" s="49"/>
      <c r="AB48" s="49"/>
      <c r="AC48" s="50"/>
      <c r="AD48" s="69"/>
      <c r="AE48" s="52"/>
      <c r="AF48" s="58"/>
      <c r="AG48" s="58"/>
      <c r="AH48" s="76"/>
    </row>
    <row r="49" spans="1:34" ht="12.75" customHeight="1">
      <c r="A49" s="40"/>
      <c r="B49" s="33"/>
      <c r="C49" s="33" t="s">
        <v>4</v>
      </c>
      <c r="D49" s="33"/>
      <c r="E49" s="34"/>
      <c r="F49" s="38" t="s">
        <v>60</v>
      </c>
      <c r="G49" s="34"/>
      <c r="H49" s="34"/>
      <c r="I49" s="34" t="s">
        <v>3</v>
      </c>
      <c r="J49" s="34"/>
      <c r="K49" s="34"/>
      <c r="L49" s="34"/>
      <c r="M49" s="34"/>
      <c r="N49" s="34"/>
      <c r="O49" s="34"/>
      <c r="P49" s="34"/>
      <c r="Q49" s="32"/>
      <c r="R49" s="32">
        <f>R15+R18+R21+R24+R27+R30+R33+R36+R39+R42+R45+R48</f>
        <v>10296670.65</v>
      </c>
      <c r="S49" s="32"/>
      <c r="T49" s="32"/>
      <c r="U49" s="15">
        <v>0</v>
      </c>
      <c r="V49" s="15">
        <v>269796728.87</v>
      </c>
      <c r="W49" s="15">
        <v>0</v>
      </c>
      <c r="X49" s="15">
        <v>269724883.97000003</v>
      </c>
      <c r="Y49" s="15"/>
      <c r="Z49" s="32">
        <f>Z15+Z18+Z21+Z24+Z27+Z30+Z33+Z36+Z39+Z42+Z45+Z48</f>
        <v>9838208.3800000008</v>
      </c>
      <c r="AA49" s="32">
        <f t="shared" ref="AA49:AE49" si="7">AA15+AA18+AA21+AA24+AA27+AA30+AA33+AA36+AA39+AA42+AA45</f>
        <v>0</v>
      </c>
      <c r="AB49" s="32">
        <f t="shared" si="7"/>
        <v>973646351.40999997</v>
      </c>
      <c r="AC49" s="32">
        <f t="shared" si="7"/>
        <v>0</v>
      </c>
      <c r="AD49" s="114">
        <f>Z49/R49*100</f>
        <v>95.547470773963241</v>
      </c>
      <c r="AE49" s="32">
        <f t="shared" si="7"/>
        <v>0</v>
      </c>
      <c r="AF49" s="32">
        <f>AF15+AF18+AF21+AF24+AF27+AF30+AF33+AF36+AF39+AF42+AF45+AF48</f>
        <v>4496200</v>
      </c>
      <c r="AG49" s="32">
        <f>AG15+AG18+AG21+AG24+AG27+AG30+AG33+AG36+AG39+AG42+AG45+AG48</f>
        <v>4486799.6899999995</v>
      </c>
      <c r="AH49" s="78">
        <f>AG49/AF49</f>
        <v>0.99790927672256557</v>
      </c>
    </row>
    <row r="50" spans="1:34" ht="12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63"/>
      <c r="AE50" s="2"/>
      <c r="AF50" s="2"/>
    </row>
    <row r="51" spans="1:34" ht="11.25" customHeight="1">
      <c r="A51" s="4"/>
      <c r="B51" s="4"/>
      <c r="C51" s="4"/>
      <c r="D51" s="4"/>
      <c r="E51" s="2"/>
      <c r="F51" s="2"/>
      <c r="G51" s="87" t="s">
        <v>2</v>
      </c>
      <c r="H51" s="87"/>
      <c r="I51" s="87"/>
      <c r="J51" s="2"/>
      <c r="K51" s="5"/>
      <c r="L51" s="5"/>
      <c r="M51" s="5"/>
      <c r="N51" s="5"/>
      <c r="O51" s="5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63"/>
      <c r="AE51" s="2"/>
      <c r="AF51" s="2"/>
    </row>
    <row r="52" spans="1:34" ht="11.25" customHeight="1">
      <c r="A52" s="4"/>
      <c r="B52" s="4"/>
      <c r="C52" s="4"/>
      <c r="D52" s="86" t="s">
        <v>1</v>
      </c>
      <c r="E52" s="86"/>
      <c r="F52" s="2"/>
      <c r="G52" s="86" t="s">
        <v>0</v>
      </c>
      <c r="H52" s="86"/>
      <c r="I52" s="86"/>
      <c r="J52" s="2"/>
      <c r="K52" s="3"/>
      <c r="L52" s="3"/>
      <c r="M52" s="3"/>
      <c r="N52" s="3"/>
      <c r="O52" s="3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63"/>
      <c r="AE52" s="2"/>
      <c r="AF52" s="2"/>
    </row>
  </sheetData>
  <mergeCells count="57">
    <mergeCell ref="B34:AE34"/>
    <mergeCell ref="A5:AH5"/>
    <mergeCell ref="A13:AH13"/>
    <mergeCell ref="F46:AD46"/>
    <mergeCell ref="A9:A11"/>
    <mergeCell ref="Y9:Z9"/>
    <mergeCell ref="T9:T11"/>
    <mergeCell ref="B36:Q36"/>
    <mergeCell ref="S36:T36"/>
    <mergeCell ref="B39:Q39"/>
    <mergeCell ref="S39:T39"/>
    <mergeCell ref="B43:AE43"/>
    <mergeCell ref="B37:AE37"/>
    <mergeCell ref="B40:AE40"/>
    <mergeCell ref="B42:Q42"/>
    <mergeCell ref="S42:T42"/>
    <mergeCell ref="A3:AH4"/>
    <mergeCell ref="AF9:AH9"/>
    <mergeCell ref="AF10:AF11"/>
    <mergeCell ref="AG10:AG11"/>
    <mergeCell ref="AH10:AH11"/>
    <mergeCell ref="B9:B11"/>
    <mergeCell ref="C9:C11"/>
    <mergeCell ref="D9:D11"/>
    <mergeCell ref="AA9:AB9"/>
    <mergeCell ref="AC9:AD9"/>
    <mergeCell ref="R9:R11"/>
    <mergeCell ref="S9:S11"/>
    <mergeCell ref="U9:X9"/>
    <mergeCell ref="U10:V10"/>
    <mergeCell ref="W10:X10"/>
    <mergeCell ref="F9:F10"/>
    <mergeCell ref="D52:E52"/>
    <mergeCell ref="G51:I51"/>
    <mergeCell ref="G52:I52"/>
    <mergeCell ref="B15:Q15"/>
    <mergeCell ref="S15:T15"/>
    <mergeCell ref="B18:Q18"/>
    <mergeCell ref="S18:T18"/>
    <mergeCell ref="B21:Q21"/>
    <mergeCell ref="S21:T21"/>
    <mergeCell ref="B24:Q24"/>
    <mergeCell ref="S24:T24"/>
    <mergeCell ref="B27:Q27"/>
    <mergeCell ref="B45:Q45"/>
    <mergeCell ref="S45:T45"/>
    <mergeCell ref="B33:Q33"/>
    <mergeCell ref="S33:T33"/>
    <mergeCell ref="A31:AH31"/>
    <mergeCell ref="A16:AH16"/>
    <mergeCell ref="A19:AH19"/>
    <mergeCell ref="A22:AH22"/>
    <mergeCell ref="B30:Q30"/>
    <mergeCell ref="S30:T30"/>
    <mergeCell ref="S27:T27"/>
    <mergeCell ref="A25:AH25"/>
    <mergeCell ref="A28:AH28"/>
  </mergeCells>
  <pageMargins left="0.74803148667643404" right="0.196850393700787" top="0.999999984981507" bottom="0.606299197579932" header="0.499999992490753" footer="0.499999992490753"/>
  <pageSetup paperSize="9" fitToHeight="0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 бюдж (БР ГРБС)_53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Аникушина</dc:creator>
  <cp:lastModifiedBy>Komp7</cp:lastModifiedBy>
  <cp:lastPrinted>2016-07-21T07:30:12Z</cp:lastPrinted>
  <dcterms:created xsi:type="dcterms:W3CDTF">2015-04-03T05:51:01Z</dcterms:created>
  <dcterms:modified xsi:type="dcterms:W3CDTF">2016-07-21T08:20:21Z</dcterms:modified>
</cp:coreProperties>
</file>